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AUD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<sst xmlns="http://schemas.openxmlformats.org/spreadsheetml/2006/main" count="54" uniqueCount="29">
  <si>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</si>
  <si>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</si>
  <si>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</si>
  <si>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</si>
  <si>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</si>
  <si>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</si>
  <si>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</si>
  <si>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</si>
  <si>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</si>
  <si>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</si>
  <si>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</si>
  <si>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</si>
  <si>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</si>
  <si>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</si>
  <si>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</si>
  <si>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</si>
  <si>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</si>
  <si>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</si>
  <si>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</si>
  <si>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</si>
  <si>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</si>
  <si>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</si>
  <si>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</si>
  <si>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</si>
  <si>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</si>
  <si>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</si>
  <si>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Audiology</t>
  </si>
  <si>
    <t>Tuition and Fees for Non-Resident Audiology</t>
  </si>
  <si>
    <r>
      <rPr>
        <b/>
        <sz val="18"/>
        <color rgb="FF005BBB"/>
        <rFont val="Calibri"/>
        <family val="2"/>
        <scheme val="minor"/>
      </rPr>
      <t>Doctor of Audiology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</si>
</sst>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N16" sqref="N16"/>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4">
        <v>467</v>
      </c>
      <c r="C4" s="14">
        <f t="shared" ref="C4:C12" si="0">SUM(B4*2)</f>
        <v>934</v>
      </c>
      <c r="D4" s="14">
        <f t="shared" ref="D4:D12" si="1">SUM(B4*3)</f>
        <v>1401</v>
      </c>
      <c r="E4" s="14">
        <f t="shared" ref="E4:E12" si="2">SUM(B4*4)</f>
        <v>1868</v>
      </c>
      <c r="F4" s="14">
        <f t="shared" ref="F4:F12" si="3">SUM(B4*5)</f>
        <v>2335</v>
      </c>
      <c r="G4" s="14">
        <f t="shared" ref="G4:G12" si="4">SUM(B4*6)</f>
        <v>2802</v>
      </c>
      <c r="H4" s="14">
        <f t="shared" ref="H4:H12" si="5">SUM(B4*7)</f>
        <v>3269</v>
      </c>
      <c r="I4" s="14">
        <f t="shared" ref="I4:I12" si="6">SUM(B4*8)</f>
        <v>3736</v>
      </c>
      <c r="J4" s="14">
        <f t="shared" ref="J4:J11" si="7">SUM(B4*9)</f>
        <v>4203</v>
      </c>
      <c r="K4" s="14">
        <f t="shared" ref="K4:K7" si="8">SUM(B4*10)</f>
        <v>4670</v>
      </c>
      <c r="L4" s="14">
        <f t="shared" ref="L4:L7" si="9">SUM(B4*11)</f>
        <v>5137</v>
      </c>
      <c r="M4" s="15">
        <v>5600</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85</v>
      </c>
      <c r="C6" s="18">
        <v>85</v>
      </c>
      <c r="D6" s="18">
        <v>85</v>
      </c>
      <c r="E6" s="18">
        <v>85</v>
      </c>
      <c r="F6" s="18">
        <v>85</v>
      </c>
      <c r="G6" s="18">
        <v>85</v>
      </c>
      <c r="H6" s="18">
        <v>85</v>
      </c>
      <c r="I6" s="18">
        <v>85</v>
      </c>
      <c r="J6" s="18">
        <v>85</v>
      </c>
      <c r="K6" s="18">
        <v>85</v>
      </c>
      <c r="L6" s="18">
        <v>85</v>
      </c>
      <c r="M6" s="18">
        <v>85</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658.46</v>
      </c>
      <c r="C15" s="20">
        <f t="shared" si="14"/>
        <v>1226.92</v>
      </c>
      <c r="D15" s="20">
        <f t="shared" si="14"/>
        <v>1795.38</v>
      </c>
      <c r="E15" s="20">
        <f t="shared" si="14"/>
        <v>2363.84</v>
      </c>
      <c r="F15" s="20">
        <f t="shared" si="14"/>
        <v>2932.3</v>
      </c>
      <c r="G15" s="20">
        <f t="shared" si="14"/>
        <v>3500.76</v>
      </c>
      <c r="H15" s="20">
        <f t="shared" si="14"/>
        <v>4069.22</v>
      </c>
      <c r="I15" s="20">
        <f t="shared" si="14"/>
        <v>4637.6799999999994</v>
      </c>
      <c r="J15" s="20">
        <f t="shared" si="14"/>
        <v>5510.5</v>
      </c>
      <c r="K15" s="20">
        <f t="shared" si="14"/>
        <v>5977.5</v>
      </c>
      <c r="L15" s="20">
        <f t="shared" si="14"/>
        <v>6444.5</v>
      </c>
      <c r="M15" s="21">
        <f t="shared" si="14"/>
        <v>6907.5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4">
        <v>953</v>
      </c>
      <c r="C19" s="14">
        <f t="shared" ref="C19:C27" si="15">SUM(B19*2)</f>
        <v>1906</v>
      </c>
      <c r="D19" s="14">
        <f t="shared" ref="D19:D27" si="16">SUM(B19*3)</f>
        <v>2859</v>
      </c>
      <c r="E19" s="14">
        <f t="shared" ref="E19:E27" si="17">SUM(B19*4)</f>
        <v>3812</v>
      </c>
      <c r="F19" s="14">
        <f t="shared" ref="F19:F27" si="18">SUM(B19*5)</f>
        <v>4765</v>
      </c>
      <c r="G19" s="14">
        <f t="shared" ref="G19:G27" si="19">SUM(B19*6)</f>
        <v>5718</v>
      </c>
      <c r="H19" s="14">
        <f t="shared" ref="H19:H27" si="20">SUM(B19*7)</f>
        <v>6671</v>
      </c>
      <c r="I19" s="14">
        <f t="shared" ref="I19:I27" si="21">SUM(B19*8)</f>
        <v>7624</v>
      </c>
      <c r="J19" s="14">
        <f t="shared" ref="J19:J22" si="22">SUM(B19*9)</f>
        <v>8577</v>
      </c>
      <c r="K19" s="14">
        <f t="shared" ref="K19:K22" si="23">SUM(B19*10)</f>
        <v>9530</v>
      </c>
      <c r="L19" s="14">
        <f t="shared" ref="L19:L22" si="24">SUM(B19*11)</f>
        <v>10483</v>
      </c>
      <c r="M19" s="15">
        <v>11440</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85</v>
      </c>
      <c r="C21" s="18">
        <v>85</v>
      </c>
      <c r="D21" s="18">
        <v>85</v>
      </c>
      <c r="E21" s="18">
        <v>85</v>
      </c>
      <c r="F21" s="18">
        <v>85</v>
      </c>
      <c r="G21" s="18">
        <v>85</v>
      </c>
      <c r="H21" s="18">
        <v>85</v>
      </c>
      <c r="I21" s="18">
        <v>85</v>
      </c>
      <c r="J21" s="18">
        <v>85</v>
      </c>
      <c r="K21" s="18">
        <v>85</v>
      </c>
      <c r="L21" s="18">
        <v>85</v>
      </c>
      <c r="M21" s="18">
        <v>85</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1144.46</v>
      </c>
      <c r="C30" s="20">
        <f t="shared" si="30"/>
        <v>2198.9199999999996</v>
      </c>
      <c r="D30" s="20">
        <f t="shared" si="30"/>
        <v>3253.3799999999997</v>
      </c>
      <c r="E30" s="20">
        <f t="shared" si="30"/>
        <v>4307.84</v>
      </c>
      <c r="F30" s="20">
        <f t="shared" si="30"/>
        <v>5362.2999999999993</v>
      </c>
      <c r="G30" s="20">
        <f t="shared" si="30"/>
        <v>6416.7599999999993</v>
      </c>
      <c r="H30" s="20">
        <f t="shared" si="30"/>
        <v>7471.22</v>
      </c>
      <c r="I30" s="20">
        <f t="shared" si="30"/>
        <v>8525.68</v>
      </c>
      <c r="J30" s="20">
        <f t="shared" si="30"/>
        <v>9884.5</v>
      </c>
      <c r="K30" s="20">
        <f t="shared" si="30"/>
        <v>10837.5</v>
      </c>
      <c r="L30" s="20">
        <f t="shared" si="30"/>
        <v>11790.5</v>
      </c>
      <c r="M30" s="21">
        <f t="shared" si="30"/>
        <v>12747.5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4jgefDtvTpLJjJVQyPMP2RQxOZhmvmn8AaJJjxfNkk9DQ0b6FSE0fqMN3bQvh+T7OsB9nQAlsFyeH6+WgYiV+A==" saltValue="rYMpToeyGrRZU2woZdxmpQ=="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AUD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Audiology Tuition and Fee Billing Rates</dc:title>
  <dc:subject>Listing of graduate tuition and fees for the fall 2018 semester</dc:subject>
  <dc:creator>UB Student Accounts</dc:creator>
  <cp:keywords>tuition,fees,audiology tuition, audiology fees</cp:keywords>
  <cp:lastModifiedBy>Kvetkosky, Mary</cp:lastModifiedBy>
  <cp:lastPrinted>2016-07-08T20:10:16Z</cp:lastPrinted>
  <dcterms:created xsi:type="dcterms:W3CDTF">2016-06-06T21:02:30Z</dcterms:created>
  <dcterms:modified xsi:type="dcterms:W3CDTF">2021-12-14T20:48:36Z</dcterms:modified>
  <cp:category>tuition</cp:category>
</cp:coreProperties>
</file>